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ATA\21.NPCIL\2.Geotechnical work procedure\Final Tender to Upload\Final\"/>
    </mc:Choice>
  </mc:AlternateContent>
  <bookViews>
    <workbookView xWindow="0" yWindow="0" windowWidth="15285" windowHeight="9690"/>
  </bookViews>
  <sheets>
    <sheet name="BOQ-R" sheetId="8" r:id="rId1"/>
  </sheets>
  <definedNames>
    <definedName name="_xlnm.Print_Area" localSheetId="0">'BOQ-R'!$A$1:$F$49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8" l="1"/>
  <c r="F23" i="8"/>
  <c r="F24" i="8"/>
  <c r="F25" i="8"/>
  <c r="F26" i="8"/>
  <c r="F27" i="8"/>
  <c r="F28" i="8"/>
  <c r="F29" i="8"/>
  <c r="F30" i="8"/>
  <c r="F31" i="8"/>
  <c r="F32" i="8"/>
  <c r="F33" i="8"/>
  <c r="F34" i="8"/>
  <c r="F35" i="8"/>
  <c r="F38" i="8"/>
  <c r="F39" i="8"/>
  <c r="F40" i="8"/>
  <c r="F41" i="8"/>
  <c r="F42" i="8"/>
  <c r="F43" i="8"/>
  <c r="F44" i="8"/>
  <c r="F15" i="8"/>
  <c r="F16" i="8"/>
  <c r="F17" i="8"/>
  <c r="F18" i="8"/>
  <c r="F19" i="8"/>
  <c r="F20" i="8"/>
  <c r="F14" i="8"/>
  <c r="F11" i="8"/>
  <c r="F10" i="8"/>
  <c r="F46" i="8" l="1"/>
  <c r="F47" i="8" s="1"/>
  <c r="F48" i="8" s="1"/>
</calcChain>
</file>

<file path=xl/sharedStrings.xml><?xml version="1.0" encoding="utf-8"?>
<sst xmlns="http://schemas.openxmlformats.org/spreadsheetml/2006/main" count="110" uniqueCount="71">
  <si>
    <t>Quantity</t>
  </si>
  <si>
    <t>S.No.</t>
  </si>
  <si>
    <t>Item Description</t>
  </si>
  <si>
    <t>Unit</t>
  </si>
  <si>
    <t>Nos.</t>
  </si>
  <si>
    <t>a</t>
  </si>
  <si>
    <t>b</t>
  </si>
  <si>
    <t>i</t>
  </si>
  <si>
    <t>Trial pits (1.5 x 1.5 x 2.0) Cum</t>
  </si>
  <si>
    <t>ii</t>
  </si>
  <si>
    <t>iii</t>
  </si>
  <si>
    <t>Pressure meter test (Menard/OYO)</t>
  </si>
  <si>
    <t>iv</t>
  </si>
  <si>
    <t>v</t>
  </si>
  <si>
    <t>vi</t>
  </si>
  <si>
    <t>vii</t>
  </si>
  <si>
    <t>Conducting field CBR tests (in saturated condition) at various locations, and depth, all complete including saturation as per specification and directions of the Engineer at 0 m ( G L ) , 0 . 3 0 m a n d 0.5 m depth BGL</t>
  </si>
  <si>
    <t>viii</t>
  </si>
  <si>
    <t>ix</t>
  </si>
  <si>
    <t>Atterberg Limits (Liquid, Plastic, and Shrinkage limits) as per the Specification IS 2720 (Part-5)</t>
  </si>
  <si>
    <t>Specific gravity</t>
  </si>
  <si>
    <t>Swell pressure and Free Swell index</t>
  </si>
  <si>
    <t>Proctor Compaction test</t>
  </si>
  <si>
    <t xml:space="preserve">Chemical analysis of soil to determine the, pH, Chloride, Sulphate </t>
  </si>
  <si>
    <t>Relative Density (for sand)</t>
  </si>
  <si>
    <t>Unconfined Compression Test</t>
  </si>
  <si>
    <t>Triaxial Test</t>
  </si>
  <si>
    <t>Laboratory Permeability Test</t>
  </si>
  <si>
    <t>Consolidation Test (1 per Bore hole)</t>
  </si>
  <si>
    <t>Laboratory Tests for Rock</t>
  </si>
  <si>
    <t>Unconfined compressive strength test</t>
  </si>
  <si>
    <t>Point load index test</t>
  </si>
  <si>
    <t xml:space="preserve">Slope Stability analysis </t>
  </si>
  <si>
    <t>Preparation and Submission of report with recommendation of  type of foundation and allowable bearing pressures for the soil at various depths. (01 soft &amp; 01 Hard Copy)</t>
  </si>
  <si>
    <t>Lumpsum</t>
  </si>
  <si>
    <t>Rm</t>
  </si>
  <si>
    <t>x</t>
  </si>
  <si>
    <t>xi</t>
  </si>
  <si>
    <t>xii</t>
  </si>
  <si>
    <t>xiii</t>
  </si>
  <si>
    <t>xiv</t>
  </si>
  <si>
    <t>Direct Shear Test (in case of cohesion-less and c-soil)</t>
  </si>
  <si>
    <t>Slake durability test</t>
  </si>
  <si>
    <t>Water Content</t>
  </si>
  <si>
    <t>Other Field Tests:
All the test parameters should be NABL accredited</t>
  </si>
  <si>
    <t>Conducting Grain size analysis, Particle size &amp; percent fines distribution of soil and soil classification (IS 1498), (Sieve analysis &amp; Hydrometer) including Grain Size Distribution curve as per drawings, on Disturbed soil samples obtained from SPT or undisturbed samples as per specifications, IS 2720 (part-4).</t>
  </si>
  <si>
    <t>UDS collected in every 3 m interval from EGL up to 15m depth</t>
  </si>
  <si>
    <t>boring in soil from EGL to refusal (N&gt;100)</t>
  </si>
  <si>
    <t xml:space="preserve">Earth resistivity test  (Wenner’s method ) covering in all 8 directions shall be conducted. Spacing of electrode shall vary. from 0.2 , 0 .4, 0 .6, 0 .8, 2 ,5,10,15 M. </t>
  </si>
  <si>
    <t>Field Permeability test of soil/rock</t>
  </si>
  <si>
    <r>
      <t xml:space="preserve">drilling </t>
    </r>
    <r>
      <rPr>
        <b/>
        <sz val="11"/>
        <color theme="1"/>
        <rFont val="Calibri"/>
        <family val="2"/>
        <scheme val="minor"/>
      </rPr>
      <t xml:space="preserve">(Double/ Triple tube core barrel) </t>
    </r>
    <r>
      <rPr>
        <sz val="11"/>
        <color theme="1"/>
        <rFont val="Calibri"/>
        <family val="2"/>
        <scheme val="minor"/>
      </rPr>
      <t>in all type of Rock (Weathred/ Soft/Hard Rock) :</t>
    </r>
    <r>
      <rPr>
        <b/>
        <sz val="11"/>
        <color theme="1"/>
        <rFont val="Calibri"/>
        <family val="2"/>
        <scheme val="minor"/>
      </rPr>
      <t>Core Recovery&gt;0%;</t>
    </r>
  </si>
  <si>
    <t>Lab Tests for Soils
Conducting various Laboratory tests on SPT/UDS soil samples collected at every 1.5/3 m interval from EGL, at any Laboratory Testing Facility accredited the parameters by NABL and accreditation in compliance with ISO/IEC 17025 for laboratory testing and calibration scopes, including preparation of soil samples to determine the following properties of soil, all complete as per specifications</t>
  </si>
  <si>
    <t>Porosity and water absorption test</t>
  </si>
  <si>
    <t>Bulk Density and Water content</t>
  </si>
  <si>
    <r>
      <t>CHST: ASTM code to assess subsurface structure, thickness of layers, velocities of body waves, soil amplification factors up to a depth of not less than 20</t>
    </r>
    <r>
      <rPr>
        <b/>
        <sz val="11"/>
        <color theme="1"/>
        <rFont val="Calibri"/>
        <family val="2"/>
        <scheme val="minor"/>
      </rPr>
      <t xml:space="preserve"> mts </t>
    </r>
    <r>
      <rPr>
        <sz val="11"/>
        <color theme="1"/>
        <rFont val="Calibri"/>
        <family val="2"/>
        <scheme val="minor"/>
      </rPr>
      <t xml:space="preserve">below the existing ground level. </t>
    </r>
    <r>
      <rPr>
        <b/>
        <sz val="11"/>
        <color theme="1"/>
        <rFont val="Calibri"/>
        <family val="2"/>
        <scheme val="minor"/>
      </rPr>
      <t>Including drilling of 3 Bore holes</t>
    </r>
    <r>
      <rPr>
        <sz val="11"/>
        <color theme="1"/>
        <rFont val="Calibri"/>
        <family val="2"/>
        <scheme val="minor"/>
      </rPr>
      <t xml:space="preserve"> and performing CHST test according to ASTM D4428/ D4428M</t>
    </r>
  </si>
  <si>
    <t>Laboratory CBR as per IS 2720 (part 16)</t>
  </si>
  <si>
    <r>
      <t xml:space="preserve">Identification of utilities at borehole location, making 150 mm nominal diameter bore holes at various locations in all types of soils and NX size (76 mm dia) in rock using suitable approved method (IS 4464) of </t>
    </r>
    <r>
      <rPr>
        <b/>
        <sz val="11"/>
        <color theme="1"/>
        <rFont val="Calibri"/>
        <family val="2"/>
        <scheme val="minor"/>
      </rPr>
      <t>double/ triple tube</t>
    </r>
    <r>
      <rPr>
        <sz val="11"/>
        <color theme="1"/>
        <rFont val="Calibri"/>
        <family val="2"/>
        <scheme val="minor"/>
      </rPr>
      <t xml:space="preserve"> boring including local shifting, chiselling, cleaning, providing retrievable casing pipe as required or as directed (which can be reused or taken back by the Contractor), performing Standard Penetration Tests (As per IS:2131) at every</t>
    </r>
    <r>
      <rPr>
        <b/>
        <sz val="11"/>
        <color theme="1"/>
        <rFont val="Calibri"/>
        <family val="2"/>
        <scheme val="minor"/>
      </rPr>
      <t xml:space="preserve"> 1.5 m</t>
    </r>
    <r>
      <rPr>
        <sz val="11"/>
        <color theme="1"/>
        <rFont val="Calibri"/>
        <family val="2"/>
        <scheme val="minor"/>
      </rPr>
      <t xml:space="preserve"> intervals and at change of strata; collection of undisturbed soil samples, observations such as ground water level etc., collection of water samples; transportation of all the collected samples to the laboratory, complete as per specification and instructions of the Employer’s Representative, for depths below Natural Ground Level including submission of Factual Report and subsequence to submission of Geotechnical Investigation Report as given below: 34</t>
    </r>
    <r>
      <rPr>
        <b/>
        <sz val="11"/>
        <color rgb="FFFF0000"/>
        <rFont val="Calibri"/>
        <family val="2"/>
        <scheme val="minor"/>
      </rPr>
      <t xml:space="preserve"> Nos</t>
    </r>
    <r>
      <rPr>
        <sz val="11"/>
        <color theme="1"/>
        <rFont val="Calibri"/>
        <family val="2"/>
        <scheme val="minor"/>
      </rPr>
      <t xml:space="preserve">. of bore holes (may change as per site conditions) </t>
    </r>
  </si>
  <si>
    <t>34 nos. of bore hole with depth of exploration ranging upto 20m to 40m)</t>
  </si>
  <si>
    <t>Tender Inviting Authority: WAPCOS Ltd.</t>
  </si>
  <si>
    <t>Name of the Bidder/Bidding Firm/Company</t>
  </si>
  <si>
    <t>Rate (Rs.)</t>
  </si>
  <si>
    <t>Amount (Rs.)</t>
  </si>
  <si>
    <r>
      <rPr>
        <sz val="11"/>
        <color theme="1"/>
        <rFont val="Calibri"/>
        <family val="2"/>
        <scheme val="minor"/>
      </rPr>
      <t>Price Schedule
(Tender Rates are to be given in INR only)</t>
    </r>
    <r>
      <rPr>
        <b/>
        <sz val="11"/>
        <color theme="1"/>
        <rFont val="Calibri"/>
        <family val="2"/>
        <scheme val="minor"/>
      </rPr>
      <t xml:space="preserve">
</t>
    </r>
    <r>
      <rPr>
        <sz val="11"/>
        <color rgb="FFFF0000"/>
        <rFont val="Calibri"/>
        <family val="2"/>
        <scheme val="minor"/>
      </rPr>
      <t>(This BOQ Template must not be modified/replace by the bidder and the same should be uploaded after filling the relevant columns, else the bidder is liable to be rejected for this tender. Bidders are allowed to enter only Bidder name and Values only</t>
    </r>
  </si>
  <si>
    <t>A</t>
  </si>
  <si>
    <t>B</t>
  </si>
  <si>
    <t>A X B</t>
  </si>
  <si>
    <t>Total without GST</t>
  </si>
  <si>
    <t>GST @ 18%</t>
  </si>
  <si>
    <t>Total with GST</t>
  </si>
  <si>
    <t>Tender No. : WAP/IP/MBRAPP/BANSWARA/2024/01 Dt.:08/11/2024</t>
  </si>
  <si>
    <t>Name of Work: Hiring of Agency for carrying out – Geotechnical Investigation for MBRAPP -1 to 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</si>
</sst>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_ * #,##0_ ;_ * \-#,##0_ ;_ * &quot;-&quot;??_ ;_ @_ "/>
    <numFmt numFmtId="167" formatCode="&quot;₹&quot;\ #,##0.00"/>
  </numFmts>
  <fonts count="7" x14ac:knownFonts="1">
    <font>
      <sz val="11"/>
      <color theme="1"/>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s>
  <fills count="3">
    <fill>
      <patternFill patternType="none"/>
    </fill>
    <fill>
      <patternFill patternType="gray125"/>
    </fill>
    <fill>
      <patternFill patternType="solid">
        <fgColor rgb="FF5FE5F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2" fillId="0" borderId="0" applyFont="0" applyFill="0" applyBorder="0" applyAlignment="0" applyProtection="0"/>
  </cellStyleXfs>
  <cellXfs count="42">
    <xf numFmtId="0" fontId="0" fillId="0" borderId="0" xfId="0"/>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0" borderId="1" xfId="0" applyFont="1" applyBorder="1" applyAlignment="1" applyProtection="1">
      <alignment horizontal="left" vertical="center"/>
    </xf>
    <xf numFmtId="0" fontId="0" fillId="0" borderId="0" xfId="0" applyAlignment="1" applyProtection="1">
      <alignment vertical="center"/>
    </xf>
    <xf numFmtId="0" fontId="3" fillId="0" borderId="1" xfId="0" applyFont="1" applyBorder="1" applyAlignment="1" applyProtection="1">
      <alignment horizontal="center" vertical="center" wrapText="1"/>
    </xf>
    <xf numFmtId="49" fontId="3" fillId="0" borderId="2" xfId="1" applyNumberFormat="1" applyFont="1" applyFill="1" applyBorder="1" applyAlignment="1" applyProtection="1">
      <alignment horizontal="center" vertical="top" wrapText="1"/>
    </xf>
    <xf numFmtId="49" fontId="3" fillId="0" borderId="3" xfId="1" applyNumberFormat="1" applyFont="1" applyFill="1" applyBorder="1" applyAlignment="1" applyProtection="1">
      <alignment horizontal="center" vertical="top"/>
    </xf>
    <xf numFmtId="49" fontId="3" fillId="0" borderId="4" xfId="1" applyNumberFormat="1" applyFont="1" applyFill="1" applyBorder="1" applyAlignment="1" applyProtection="1">
      <alignment horizontal="center" vertical="top"/>
    </xf>
    <xf numFmtId="49" fontId="3" fillId="0" borderId="5" xfId="1" applyNumberFormat="1" applyFont="1" applyFill="1" applyBorder="1" applyAlignment="1" applyProtection="1">
      <alignment horizontal="center" vertical="top"/>
    </xf>
    <xf numFmtId="49" fontId="3" fillId="0" borderId="6" xfId="1" applyNumberFormat="1" applyFont="1" applyFill="1" applyBorder="1" applyAlignment="1" applyProtection="1">
      <alignment horizontal="center" vertical="top"/>
    </xf>
    <xf numFmtId="49" fontId="3" fillId="0" borderId="7" xfId="1" applyNumberFormat="1" applyFont="1" applyFill="1" applyBorder="1" applyAlignment="1" applyProtection="1">
      <alignment horizontal="center" vertical="top"/>
    </xf>
    <xf numFmtId="0" fontId="3" fillId="0" borderId="1" xfId="0" applyFont="1" applyBorder="1" applyAlignment="1" applyProtection="1">
      <alignment horizontal="center" vertical="center"/>
    </xf>
    <xf numFmtId="0" fontId="3" fillId="0" borderId="1" xfId="0" applyFont="1" applyBorder="1" applyAlignment="1" applyProtection="1">
      <alignment vertical="center"/>
    </xf>
    <xf numFmtId="165" fontId="3" fillId="0" borderId="1" xfId="1" applyNumberFormat="1" applyFont="1" applyFill="1" applyBorder="1" applyAlignment="1" applyProtection="1">
      <alignment horizontal="center" vertical="center"/>
    </xf>
    <xf numFmtId="0" fontId="0" fillId="0" borderId="1" xfId="0" applyBorder="1" applyAlignment="1" applyProtection="1">
      <alignment horizontal="left" vertical="center" wrapText="1"/>
    </xf>
    <xf numFmtId="0" fontId="0" fillId="0" borderId="1" xfId="0" applyBorder="1" applyAlignment="1" applyProtection="1">
      <alignment horizontal="center" vertical="center"/>
    </xf>
    <xf numFmtId="0" fontId="0" fillId="0" borderId="1" xfId="0" applyBorder="1" applyAlignment="1" applyProtection="1">
      <alignment vertical="center" wrapText="1"/>
    </xf>
    <xf numFmtId="165" fontId="0" fillId="0" borderId="1" xfId="1" applyNumberFormat="1" applyFont="1" applyFill="1" applyBorder="1" applyAlignment="1" applyProtection="1">
      <alignment horizontal="center" vertical="center"/>
    </xf>
    <xf numFmtId="165" fontId="0" fillId="0" borderId="1" xfId="1" applyNumberFormat="1" applyFont="1" applyFill="1" applyBorder="1" applyAlignment="1" applyProtection="1">
      <alignment horizontal="center" vertical="center" wrapText="1"/>
    </xf>
    <xf numFmtId="0" fontId="0" fillId="0" borderId="1" xfId="0" applyBorder="1" applyAlignment="1" applyProtection="1">
      <alignment vertical="center"/>
    </xf>
    <xf numFmtId="0" fontId="6" fillId="0" borderId="1" xfId="0" applyFont="1" applyBorder="1" applyAlignment="1" applyProtection="1">
      <alignment horizontal="center" vertical="center"/>
    </xf>
    <xf numFmtId="167" fontId="0" fillId="0" borderId="1" xfId="0" applyNumberFormat="1" applyBorder="1" applyAlignment="1" applyProtection="1">
      <alignment vertical="center"/>
    </xf>
    <xf numFmtId="1" fontId="6" fillId="0" borderId="1" xfId="0" applyNumberFormat="1"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vertical="center" wrapText="1"/>
    </xf>
    <xf numFmtId="0" fontId="0" fillId="0" borderId="1" xfId="0" applyFill="1" applyBorder="1" applyAlignment="1" applyProtection="1">
      <alignment horizontal="center" vertical="center"/>
    </xf>
    <xf numFmtId="166" fontId="4" fillId="0" borderId="1" xfId="1" applyNumberFormat="1" applyFont="1" applyBorder="1" applyAlignment="1" applyProtection="1">
      <alignment vertical="center" wrapText="1"/>
    </xf>
    <xf numFmtId="2" fontId="3" fillId="0" borderId="1" xfId="0" applyNumberFormat="1" applyFont="1" applyBorder="1" applyAlignment="1" applyProtection="1">
      <alignment horizontal="center" vertical="center"/>
    </xf>
    <xf numFmtId="0" fontId="4" fillId="0" borderId="1" xfId="0" applyFont="1" applyBorder="1" applyProtection="1"/>
    <xf numFmtId="0" fontId="4" fillId="0" borderId="1" xfId="0" applyFont="1" applyBorder="1" applyAlignment="1" applyProtection="1">
      <alignment vertical="center" wrapText="1"/>
    </xf>
    <xf numFmtId="166" fontId="5" fillId="0" borderId="1" xfId="1" applyNumberFormat="1" applyFont="1" applyFill="1" applyBorder="1" applyAlignment="1" applyProtection="1">
      <alignment vertical="center" wrapText="1"/>
    </xf>
    <xf numFmtId="166" fontId="4" fillId="0" borderId="1" xfId="1" applyNumberFormat="1" applyFont="1" applyFill="1" applyBorder="1" applyAlignment="1" applyProtection="1">
      <alignment vertical="center" wrapText="1"/>
    </xf>
    <xf numFmtId="0" fontId="3" fillId="0" borderId="0" xfId="0" applyFont="1" applyBorder="1" applyAlignment="1" applyProtection="1">
      <alignment horizontal="center" vertical="center"/>
    </xf>
    <xf numFmtId="166" fontId="4" fillId="0" borderId="0" xfId="1" applyNumberFormat="1" applyFont="1" applyFill="1" applyBorder="1" applyAlignment="1" applyProtection="1">
      <alignment vertical="center" wrapText="1"/>
    </xf>
    <xf numFmtId="165" fontId="0" fillId="0" borderId="0" xfId="1" applyNumberFormat="1" applyFont="1" applyFill="1" applyBorder="1" applyAlignment="1" applyProtection="1">
      <alignment horizontal="center" vertical="center"/>
    </xf>
    <xf numFmtId="0" fontId="0" fillId="0" borderId="0" xfId="0" applyBorder="1" applyAlignment="1" applyProtection="1">
      <alignment horizontal="center" vertical="center"/>
    </xf>
    <xf numFmtId="166" fontId="5" fillId="0" borderId="1" xfId="1" applyNumberFormat="1" applyFont="1" applyFill="1" applyBorder="1" applyAlignment="1" applyProtection="1">
      <alignment horizontal="right" vertical="center" wrapText="1"/>
    </xf>
    <xf numFmtId="0" fontId="3" fillId="0" borderId="0" xfId="0" applyFont="1" applyAlignment="1" applyProtection="1">
      <alignment horizontal="center" vertical="center"/>
    </xf>
    <xf numFmtId="166" fontId="4" fillId="0" borderId="0" xfId="1" applyNumberFormat="1" applyFont="1" applyBorder="1" applyAlignment="1" applyProtection="1">
      <alignment vertical="center" wrapText="1"/>
    </xf>
    <xf numFmtId="0" fontId="0" fillId="0" borderId="0" xfId="0" applyProtection="1"/>
    <xf numFmtId="165" fontId="0" fillId="0" borderId="0" xfId="1" applyNumberFormat="1" applyFont="1" applyFill="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5FE5F3"/>
      <color rgb="FF2DD1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zoomScale="85" zoomScaleNormal="85" zoomScaleSheetLayoutView="85" workbookViewId="0">
      <selection activeCell="F49" sqref="F49"/>
    </sheetView>
  </sheetViews>
  <sheetFormatPr defaultColWidth="9.140625" defaultRowHeight="15" x14ac:dyDescent="0.25"/>
  <cols>
    <col min="1" max="1" width="18.28515625" style="38" customWidth="1"/>
    <col min="2" max="2" width="62.140625" style="4" customWidth="1"/>
    <col min="3" max="3" width="16.140625" style="41" customWidth="1"/>
    <col min="4" max="4" width="11.5703125" style="41" customWidth="1"/>
    <col min="5" max="5" width="12.42578125" style="4" customWidth="1"/>
    <col min="6" max="6" width="15.85546875" style="4" customWidth="1"/>
    <col min="7" max="16384" width="9.140625" style="4"/>
  </cols>
  <sheetData>
    <row r="1" spans="1:6" x14ac:dyDescent="0.25">
      <c r="A1" s="3" t="s">
        <v>58</v>
      </c>
      <c r="B1" s="3"/>
      <c r="C1" s="3"/>
      <c r="D1" s="3"/>
      <c r="E1" s="3"/>
      <c r="F1" s="3"/>
    </row>
    <row r="2" spans="1:6" x14ac:dyDescent="0.25">
      <c r="A2" s="3" t="s">
        <v>70</v>
      </c>
      <c r="B2" s="3"/>
      <c r="C2" s="3"/>
      <c r="D2" s="3"/>
      <c r="E2" s="3"/>
      <c r="F2" s="3"/>
    </row>
    <row r="3" spans="1:6" x14ac:dyDescent="0.25">
      <c r="A3" s="3" t="s">
        <v>69</v>
      </c>
      <c r="B3" s="3"/>
      <c r="C3" s="3"/>
      <c r="D3" s="3"/>
      <c r="E3" s="3"/>
      <c r="F3" s="3"/>
    </row>
    <row r="4" spans="1:6" ht="49.5" customHeight="1" x14ac:dyDescent="0.25">
      <c r="A4" s="5" t="s">
        <v>59</v>
      </c>
      <c r="B4" s="2"/>
      <c r="C4" s="2"/>
      <c r="D4" s="2"/>
      <c r="E4" s="2"/>
      <c r="F4" s="2"/>
    </row>
    <row r="5" spans="1:6" x14ac:dyDescent="0.25">
      <c r="A5" s="6" t="s">
        <v>62</v>
      </c>
      <c r="B5" s="7"/>
      <c r="C5" s="7"/>
      <c r="D5" s="7"/>
      <c r="E5" s="7"/>
      <c r="F5" s="8"/>
    </row>
    <row r="6" spans="1:6" ht="45.75" customHeight="1" x14ac:dyDescent="0.25">
      <c r="A6" s="9"/>
      <c r="B6" s="10"/>
      <c r="C6" s="10"/>
      <c r="D6" s="10"/>
      <c r="E6" s="10"/>
      <c r="F6" s="11"/>
    </row>
    <row r="7" spans="1:6" x14ac:dyDescent="0.25">
      <c r="A7" s="12" t="s">
        <v>1</v>
      </c>
      <c r="B7" s="13" t="s">
        <v>2</v>
      </c>
      <c r="C7" s="14" t="s">
        <v>3</v>
      </c>
      <c r="D7" s="14" t="s">
        <v>0</v>
      </c>
      <c r="E7" s="14" t="s">
        <v>60</v>
      </c>
      <c r="F7" s="14" t="s">
        <v>61</v>
      </c>
    </row>
    <row r="8" spans="1:6" x14ac:dyDescent="0.25">
      <c r="A8" s="12">
        <v>1</v>
      </c>
      <c r="B8" s="15"/>
      <c r="C8" s="14"/>
      <c r="D8" s="16" t="s">
        <v>63</v>
      </c>
      <c r="E8" s="16" t="s">
        <v>64</v>
      </c>
      <c r="F8" s="16" t="s">
        <v>65</v>
      </c>
    </row>
    <row r="9" spans="1:6" ht="241.5" customHeight="1" x14ac:dyDescent="0.25">
      <c r="A9" s="12"/>
      <c r="B9" s="17" t="s">
        <v>56</v>
      </c>
      <c r="C9" s="18"/>
      <c r="D9" s="19" t="s">
        <v>57</v>
      </c>
      <c r="E9" s="20"/>
      <c r="F9" s="20"/>
    </row>
    <row r="10" spans="1:6" x14ac:dyDescent="0.25">
      <c r="A10" s="12" t="s">
        <v>5</v>
      </c>
      <c r="B10" s="20" t="s">
        <v>47</v>
      </c>
      <c r="C10" s="18" t="s">
        <v>35</v>
      </c>
      <c r="D10" s="21">
        <v>50</v>
      </c>
      <c r="E10" s="1"/>
      <c r="F10" s="22">
        <f>D10*E10</f>
        <v>0</v>
      </c>
    </row>
    <row r="11" spans="1:6" ht="30" x14ac:dyDescent="0.25">
      <c r="A11" s="12" t="s">
        <v>6</v>
      </c>
      <c r="B11" s="17" t="s">
        <v>50</v>
      </c>
      <c r="C11" s="18" t="s">
        <v>35</v>
      </c>
      <c r="D11" s="23">
        <v>830</v>
      </c>
      <c r="E11" s="1"/>
      <c r="F11" s="22">
        <f>D11*E11</f>
        <v>0</v>
      </c>
    </row>
    <row r="12" spans="1:6" x14ac:dyDescent="0.25">
      <c r="A12" s="12"/>
      <c r="B12" s="17"/>
      <c r="C12" s="18"/>
      <c r="D12" s="23"/>
      <c r="F12" s="22"/>
    </row>
    <row r="13" spans="1:6" ht="30" x14ac:dyDescent="0.25">
      <c r="A13" s="24">
        <v>2</v>
      </c>
      <c r="B13" s="25" t="s">
        <v>44</v>
      </c>
      <c r="C13" s="18"/>
      <c r="D13" s="26"/>
      <c r="E13" s="20"/>
      <c r="F13" s="20"/>
    </row>
    <row r="14" spans="1:6" x14ac:dyDescent="0.25">
      <c r="A14" s="12" t="s">
        <v>7</v>
      </c>
      <c r="B14" s="17" t="s">
        <v>8</v>
      </c>
      <c r="C14" s="18" t="s">
        <v>4</v>
      </c>
      <c r="D14" s="16">
        <v>5</v>
      </c>
      <c r="E14" s="1"/>
      <c r="F14" s="22">
        <f>D14*E14</f>
        <v>0</v>
      </c>
    </row>
    <row r="15" spans="1:6" x14ac:dyDescent="0.25">
      <c r="A15" s="12" t="s">
        <v>9</v>
      </c>
      <c r="B15" s="17" t="s">
        <v>46</v>
      </c>
      <c r="C15" s="18" t="s">
        <v>4</v>
      </c>
      <c r="D15" s="16">
        <v>30</v>
      </c>
      <c r="E15" s="1"/>
      <c r="F15" s="22">
        <f t="shared" ref="F15:F44" si="0">D15*E15</f>
        <v>0</v>
      </c>
    </row>
    <row r="16" spans="1:6" x14ac:dyDescent="0.25">
      <c r="A16" s="12" t="s">
        <v>10</v>
      </c>
      <c r="B16" s="20" t="s">
        <v>11</v>
      </c>
      <c r="C16" s="18" t="s">
        <v>4</v>
      </c>
      <c r="D16" s="16">
        <v>41</v>
      </c>
      <c r="E16" s="1"/>
      <c r="F16" s="22">
        <f t="shared" si="0"/>
        <v>0</v>
      </c>
    </row>
    <row r="17" spans="1:6" ht="45" x14ac:dyDescent="0.25">
      <c r="A17" s="12" t="s">
        <v>12</v>
      </c>
      <c r="B17" s="17" t="s">
        <v>48</v>
      </c>
      <c r="C17" s="18" t="s">
        <v>4</v>
      </c>
      <c r="D17" s="16">
        <v>5</v>
      </c>
      <c r="E17" s="1"/>
      <c r="F17" s="22">
        <f t="shared" si="0"/>
        <v>0</v>
      </c>
    </row>
    <row r="18" spans="1:6" ht="60" x14ac:dyDescent="0.25">
      <c r="A18" s="12" t="s">
        <v>13</v>
      </c>
      <c r="B18" s="27" t="s">
        <v>16</v>
      </c>
      <c r="C18" s="18" t="s">
        <v>4</v>
      </c>
      <c r="D18" s="16">
        <v>5</v>
      </c>
      <c r="E18" s="1"/>
      <c r="F18" s="22">
        <f t="shared" si="0"/>
        <v>0</v>
      </c>
    </row>
    <row r="19" spans="1:6" x14ac:dyDescent="0.25">
      <c r="A19" s="12" t="s">
        <v>14</v>
      </c>
      <c r="B19" s="20" t="s">
        <v>49</v>
      </c>
      <c r="C19" s="18" t="s">
        <v>4</v>
      </c>
      <c r="D19" s="16">
        <v>30</v>
      </c>
      <c r="E19" s="1"/>
      <c r="F19" s="22">
        <f t="shared" si="0"/>
        <v>0</v>
      </c>
    </row>
    <row r="20" spans="1:6" ht="75" x14ac:dyDescent="0.25">
      <c r="A20" s="12" t="s">
        <v>15</v>
      </c>
      <c r="B20" s="17" t="s">
        <v>54</v>
      </c>
      <c r="C20" s="18" t="s">
        <v>4</v>
      </c>
      <c r="D20" s="16">
        <v>1</v>
      </c>
      <c r="E20" s="1"/>
      <c r="F20" s="22">
        <f t="shared" si="0"/>
        <v>0</v>
      </c>
    </row>
    <row r="21" spans="1:6" ht="123" customHeight="1" x14ac:dyDescent="0.25">
      <c r="A21" s="12">
        <v>3</v>
      </c>
      <c r="B21" s="15" t="s">
        <v>51</v>
      </c>
      <c r="C21" s="20"/>
      <c r="D21" s="20"/>
      <c r="E21" s="20"/>
      <c r="F21" s="22"/>
    </row>
    <row r="22" spans="1:6" ht="14.85" customHeight="1" x14ac:dyDescent="0.25">
      <c r="A22" s="12" t="s">
        <v>7</v>
      </c>
      <c r="B22" s="20" t="s">
        <v>43</v>
      </c>
      <c r="C22" s="18" t="s">
        <v>4</v>
      </c>
      <c r="D22" s="16">
        <v>30</v>
      </c>
      <c r="E22" s="1"/>
      <c r="F22" s="22">
        <f t="shared" si="0"/>
        <v>0</v>
      </c>
    </row>
    <row r="23" spans="1:6" ht="75" x14ac:dyDescent="0.25">
      <c r="A23" s="12" t="s">
        <v>9</v>
      </c>
      <c r="B23" s="17" t="s">
        <v>45</v>
      </c>
      <c r="C23" s="18" t="s">
        <v>4</v>
      </c>
      <c r="D23" s="16">
        <v>32</v>
      </c>
      <c r="E23" s="1"/>
      <c r="F23" s="22">
        <f t="shared" si="0"/>
        <v>0</v>
      </c>
    </row>
    <row r="24" spans="1:6" x14ac:dyDescent="0.25">
      <c r="A24" s="12" t="s">
        <v>10</v>
      </c>
      <c r="B24" s="20" t="s">
        <v>19</v>
      </c>
      <c r="C24" s="18" t="s">
        <v>4</v>
      </c>
      <c r="D24" s="16">
        <v>30</v>
      </c>
      <c r="E24" s="1"/>
      <c r="F24" s="22">
        <f t="shared" si="0"/>
        <v>0</v>
      </c>
    </row>
    <row r="25" spans="1:6" x14ac:dyDescent="0.25">
      <c r="A25" s="12" t="s">
        <v>12</v>
      </c>
      <c r="B25" s="20" t="s">
        <v>20</v>
      </c>
      <c r="C25" s="18" t="s">
        <v>4</v>
      </c>
      <c r="D25" s="16">
        <v>30</v>
      </c>
      <c r="E25" s="1"/>
      <c r="F25" s="22">
        <f t="shared" si="0"/>
        <v>0</v>
      </c>
    </row>
    <row r="26" spans="1:6" x14ac:dyDescent="0.25">
      <c r="A26" s="12" t="s">
        <v>13</v>
      </c>
      <c r="B26" s="20" t="s">
        <v>21</v>
      </c>
      <c r="C26" s="18" t="s">
        <v>4</v>
      </c>
      <c r="D26" s="16">
        <v>30</v>
      </c>
      <c r="E26" s="1"/>
      <c r="F26" s="22">
        <f t="shared" si="0"/>
        <v>0</v>
      </c>
    </row>
    <row r="27" spans="1:6" x14ac:dyDescent="0.25">
      <c r="A27" s="12" t="s">
        <v>14</v>
      </c>
      <c r="B27" s="20" t="s">
        <v>22</v>
      </c>
      <c r="C27" s="18" t="s">
        <v>4</v>
      </c>
      <c r="D27" s="16">
        <v>5</v>
      </c>
      <c r="E27" s="1"/>
      <c r="F27" s="22">
        <f t="shared" si="0"/>
        <v>0</v>
      </c>
    </row>
    <row r="28" spans="1:6" x14ac:dyDescent="0.25">
      <c r="A28" s="12" t="s">
        <v>15</v>
      </c>
      <c r="B28" s="17" t="s">
        <v>55</v>
      </c>
      <c r="C28" s="18" t="s">
        <v>4</v>
      </c>
      <c r="D28" s="16">
        <v>5</v>
      </c>
      <c r="E28" s="1"/>
      <c r="F28" s="22">
        <f t="shared" si="0"/>
        <v>0</v>
      </c>
    </row>
    <row r="29" spans="1:6" x14ac:dyDescent="0.25">
      <c r="A29" s="12" t="s">
        <v>17</v>
      </c>
      <c r="B29" s="20" t="s">
        <v>28</v>
      </c>
      <c r="C29" s="18" t="s">
        <v>4</v>
      </c>
      <c r="D29" s="16">
        <v>10</v>
      </c>
      <c r="E29" s="1"/>
      <c r="F29" s="22">
        <f t="shared" si="0"/>
        <v>0</v>
      </c>
    </row>
    <row r="30" spans="1:6" x14ac:dyDescent="0.25">
      <c r="A30" s="12" t="s">
        <v>18</v>
      </c>
      <c r="B30" s="17" t="s">
        <v>24</v>
      </c>
      <c r="C30" s="18" t="s">
        <v>4</v>
      </c>
      <c r="D30" s="16">
        <v>30</v>
      </c>
      <c r="E30" s="1"/>
      <c r="F30" s="22">
        <f t="shared" si="0"/>
        <v>0</v>
      </c>
    </row>
    <row r="31" spans="1:6" x14ac:dyDescent="0.25">
      <c r="A31" s="28" t="s">
        <v>36</v>
      </c>
      <c r="B31" s="17" t="s">
        <v>25</v>
      </c>
      <c r="C31" s="18" t="s">
        <v>4</v>
      </c>
      <c r="D31" s="16">
        <v>10</v>
      </c>
      <c r="E31" s="1"/>
      <c r="F31" s="22">
        <f t="shared" si="0"/>
        <v>0</v>
      </c>
    </row>
    <row r="32" spans="1:6" x14ac:dyDescent="0.25">
      <c r="A32" s="28" t="s">
        <v>37</v>
      </c>
      <c r="B32" s="17" t="s">
        <v>41</v>
      </c>
      <c r="C32" s="18" t="s">
        <v>4</v>
      </c>
      <c r="D32" s="16">
        <v>10</v>
      </c>
      <c r="E32" s="1"/>
      <c r="F32" s="22">
        <f t="shared" si="0"/>
        <v>0</v>
      </c>
    </row>
    <row r="33" spans="1:6" x14ac:dyDescent="0.25">
      <c r="A33" s="28" t="s">
        <v>38</v>
      </c>
      <c r="B33" s="29" t="s">
        <v>26</v>
      </c>
      <c r="C33" s="18" t="s">
        <v>4</v>
      </c>
      <c r="D33" s="16">
        <v>4</v>
      </c>
      <c r="E33" s="1"/>
      <c r="F33" s="22">
        <f t="shared" si="0"/>
        <v>0</v>
      </c>
    </row>
    <row r="34" spans="1:6" x14ac:dyDescent="0.25">
      <c r="A34" s="28" t="s">
        <v>39</v>
      </c>
      <c r="B34" s="29" t="s">
        <v>27</v>
      </c>
      <c r="C34" s="18" t="s">
        <v>4</v>
      </c>
      <c r="D34" s="16">
        <v>10</v>
      </c>
      <c r="E34" s="1"/>
      <c r="F34" s="22">
        <f t="shared" si="0"/>
        <v>0</v>
      </c>
    </row>
    <row r="35" spans="1:6" ht="20.25" customHeight="1" x14ac:dyDescent="0.25">
      <c r="A35" s="28" t="s">
        <v>40</v>
      </c>
      <c r="B35" s="30" t="s">
        <v>23</v>
      </c>
      <c r="C35" s="18" t="s">
        <v>4</v>
      </c>
      <c r="D35" s="16">
        <v>10</v>
      </c>
      <c r="E35" s="1"/>
      <c r="F35" s="22">
        <f t="shared" si="0"/>
        <v>0</v>
      </c>
    </row>
    <row r="36" spans="1:6" x14ac:dyDescent="0.25">
      <c r="A36" s="28"/>
      <c r="B36" s="30"/>
      <c r="C36" s="18"/>
      <c r="D36" s="16"/>
      <c r="E36" s="26"/>
      <c r="F36" s="22"/>
    </row>
    <row r="37" spans="1:6" x14ac:dyDescent="0.25">
      <c r="A37" s="24">
        <v>4</v>
      </c>
      <c r="B37" s="31" t="s">
        <v>29</v>
      </c>
      <c r="C37" s="18"/>
      <c r="D37" s="18"/>
      <c r="E37" s="20"/>
      <c r="F37" s="22"/>
    </row>
    <row r="38" spans="1:6" x14ac:dyDescent="0.25">
      <c r="A38" s="12" t="s">
        <v>7</v>
      </c>
      <c r="B38" s="20" t="s">
        <v>53</v>
      </c>
      <c r="C38" s="18" t="s">
        <v>4</v>
      </c>
      <c r="D38" s="16">
        <v>60</v>
      </c>
      <c r="E38" s="1"/>
      <c r="F38" s="22">
        <f t="shared" si="0"/>
        <v>0</v>
      </c>
    </row>
    <row r="39" spans="1:6" x14ac:dyDescent="0.25">
      <c r="A39" s="12" t="s">
        <v>9</v>
      </c>
      <c r="B39" s="20" t="s">
        <v>52</v>
      </c>
      <c r="C39" s="18" t="s">
        <v>4</v>
      </c>
      <c r="D39" s="16">
        <v>60</v>
      </c>
      <c r="E39" s="1"/>
      <c r="F39" s="22">
        <f t="shared" si="0"/>
        <v>0</v>
      </c>
    </row>
    <row r="40" spans="1:6" x14ac:dyDescent="0.25">
      <c r="A40" s="12" t="s">
        <v>10</v>
      </c>
      <c r="B40" s="20" t="s">
        <v>30</v>
      </c>
      <c r="C40" s="18" t="s">
        <v>4</v>
      </c>
      <c r="D40" s="16">
        <v>60</v>
      </c>
      <c r="E40" s="1"/>
      <c r="F40" s="22">
        <f t="shared" si="0"/>
        <v>0</v>
      </c>
    </row>
    <row r="41" spans="1:6" x14ac:dyDescent="0.25">
      <c r="A41" s="12" t="s">
        <v>12</v>
      </c>
      <c r="B41" s="20" t="s">
        <v>31</v>
      </c>
      <c r="C41" s="18" t="s">
        <v>4</v>
      </c>
      <c r="D41" s="16">
        <v>60</v>
      </c>
      <c r="E41" s="1"/>
      <c r="F41" s="22">
        <f t="shared" si="0"/>
        <v>0</v>
      </c>
    </row>
    <row r="42" spans="1:6" x14ac:dyDescent="0.25">
      <c r="A42" s="12" t="s">
        <v>13</v>
      </c>
      <c r="B42" s="20" t="s">
        <v>42</v>
      </c>
      <c r="C42" s="18" t="s">
        <v>4</v>
      </c>
      <c r="D42" s="16">
        <v>20</v>
      </c>
      <c r="E42" s="1"/>
      <c r="F42" s="22">
        <f t="shared" si="0"/>
        <v>0</v>
      </c>
    </row>
    <row r="43" spans="1:6" x14ac:dyDescent="0.25">
      <c r="A43" s="12">
        <v>5</v>
      </c>
      <c r="B43" s="20" t="s">
        <v>32</v>
      </c>
      <c r="C43" s="18" t="s">
        <v>34</v>
      </c>
      <c r="D43" s="16">
        <v>3</v>
      </c>
      <c r="E43" s="1"/>
      <c r="F43" s="22">
        <f t="shared" si="0"/>
        <v>0</v>
      </c>
    </row>
    <row r="44" spans="1:6" ht="45" x14ac:dyDescent="0.25">
      <c r="A44" s="12">
        <v>6</v>
      </c>
      <c r="B44" s="32" t="s">
        <v>33</v>
      </c>
      <c r="C44" s="18" t="s">
        <v>34</v>
      </c>
      <c r="D44" s="16">
        <v>1</v>
      </c>
      <c r="E44" s="1"/>
      <c r="F44" s="22">
        <f t="shared" si="0"/>
        <v>0</v>
      </c>
    </row>
    <row r="45" spans="1:6" x14ac:dyDescent="0.25">
      <c r="A45" s="33"/>
      <c r="B45" s="34"/>
      <c r="C45" s="35"/>
      <c r="D45" s="36"/>
    </row>
    <row r="46" spans="1:6" x14ac:dyDescent="0.25">
      <c r="A46" s="12">
        <v>7</v>
      </c>
      <c r="B46" s="37" t="s">
        <v>66</v>
      </c>
      <c r="C46" s="37"/>
      <c r="D46" s="37"/>
      <c r="E46" s="37"/>
      <c r="F46" s="22">
        <f>SUM(F38:F44)+SUM(F22:F35)+SUM(F14:F20)+SUM(F10:F11)</f>
        <v>0</v>
      </c>
    </row>
    <row r="47" spans="1:6" x14ac:dyDescent="0.25">
      <c r="A47" s="12">
        <v>8</v>
      </c>
      <c r="B47" s="37" t="s">
        <v>67</v>
      </c>
      <c r="C47" s="37"/>
      <c r="D47" s="37"/>
      <c r="E47" s="37"/>
      <c r="F47" s="22">
        <f>F46*18%</f>
        <v>0</v>
      </c>
    </row>
    <row r="48" spans="1:6" x14ac:dyDescent="0.25">
      <c r="A48" s="12">
        <v>9</v>
      </c>
      <c r="B48" s="37" t="s">
        <v>68</v>
      </c>
      <c r="C48" s="37"/>
      <c r="D48" s="37"/>
      <c r="E48" s="37"/>
      <c r="F48" s="22">
        <f>F46+F47</f>
        <v>0</v>
      </c>
    </row>
    <row r="49" spans="1:4" x14ac:dyDescent="0.25">
      <c r="A49" s="33"/>
      <c r="B49" s="34"/>
      <c r="C49" s="35"/>
      <c r="D49" s="36"/>
    </row>
    <row r="50" spans="1:4" x14ac:dyDescent="0.25">
      <c r="B50" s="39"/>
      <c r="C50" s="35"/>
      <c r="D50" s="35"/>
    </row>
    <row r="51" spans="1:4" x14ac:dyDescent="0.25">
      <c r="B51" s="39"/>
      <c r="C51" s="35"/>
      <c r="D51" s="35"/>
    </row>
    <row r="52" spans="1:4" x14ac:dyDescent="0.25">
      <c r="B52" s="39"/>
      <c r="C52" s="35"/>
      <c r="D52" s="35"/>
    </row>
    <row r="53" spans="1:4" x14ac:dyDescent="0.25">
      <c r="B53" s="40"/>
      <c r="C53" s="35"/>
      <c r="D53" s="35"/>
    </row>
    <row r="54" spans="1:4" x14ac:dyDescent="0.25">
      <c r="C54" s="35"/>
      <c r="D54" s="35"/>
    </row>
    <row r="55" spans="1:4" x14ac:dyDescent="0.25">
      <c r="C55" s="35"/>
      <c r="D55" s="35"/>
    </row>
  </sheetData>
  <sheetProtection algorithmName="SHA-512" hashValue="DXpc2GQj55X3JeFni5qKhaWTFLV2mSgTe5rADLoJGhNgT8+1kpxsmm6NGx9YVo7onnHxxOlt6ajgtGKZC2VAsg==" saltValue="OIOrY0Ibqh3F6CVpEXewpQ==" spinCount="100000" sheet="1" objects="1" scenarios="1"/>
  <mergeCells count="8">
    <mergeCell ref="B46:E46"/>
    <mergeCell ref="B47:E47"/>
    <mergeCell ref="B48:E48"/>
    <mergeCell ref="A1:F1"/>
    <mergeCell ref="A2:F2"/>
    <mergeCell ref="A3:F3"/>
    <mergeCell ref="B4:F4"/>
    <mergeCell ref="A5:F6"/>
  </mergeCells>
  <printOptions horizontalCentered="1"/>
  <pageMargins left="0.31496062992125984" right="0.31496062992125984" top="0.55118110236220474" bottom="0.35433070866141736" header="0.31496062992125984" footer="0.31496062992125984"/>
  <pageSetup paperSize="9" scale="66" fitToHeight="2" orientation="portrait" r:id="rId1"/>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BOQ-R</vt:lpstr>
      <vt:lpstr>'BOQ-R'!Print_Area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Animesh Kumar Singh</dc:creator>
  <cp:lastModifiedBy>Prabhav Mishra</cp:lastModifiedBy>
  <cp:lastPrinted>2024-10-25T11:11:17Z</cp:lastPrinted>
  <dcterms:created xsi:type="dcterms:W3CDTF">2019-11-13T07:29:45Z</dcterms:created>
  <dcterms:modified xsi:type="dcterms:W3CDTF">2024-11-08T11:00:20Z</dcterms:modified>
</cp:coreProperties>
</file>